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ele/Dropbox/UGI/SEGRETERIA-UGI/INFORMAZIONE/sito web/produzione-mondiale/"/>
    </mc:Choice>
  </mc:AlternateContent>
  <xr:revisionPtr revIDLastSave="0" documentId="13_ncr:1_{F2AC4178-0949-E54B-A22B-C9DC7070C001}" xr6:coauthVersionLast="45" xr6:coauthVersionMax="45" xr10:uidLastSave="{00000000-0000-0000-0000-000000000000}"/>
  <bookViews>
    <workbookView xWindow="10280" yWindow="460" windowWidth="23060" windowHeight="26920" tabRatio="500" xr2:uid="{00000000-000D-0000-FFFF-FFFF00000000}"/>
  </bookViews>
  <sheets>
    <sheet name="Tabelle" sheetId="1" r:id="rId1"/>
  </sheets>
  <definedNames>
    <definedName name="_xlnm.Print_Area" localSheetId="0">Tabelle!$B$2:$O$56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7" i="1" l="1"/>
  <c r="C17" i="1"/>
  <c r="I44" i="1" l="1"/>
  <c r="H44" i="1"/>
  <c r="G44" i="1"/>
  <c r="F44" i="1"/>
  <c r="E44" i="1"/>
  <c r="D44" i="1"/>
  <c r="C44" i="1"/>
  <c r="I39" i="1"/>
  <c r="H39" i="1"/>
  <c r="G39" i="1"/>
  <c r="F39" i="1"/>
  <c r="E39" i="1"/>
  <c r="D39" i="1"/>
  <c r="C39" i="1"/>
  <c r="I35" i="1"/>
  <c r="H35" i="1"/>
  <c r="G35" i="1"/>
  <c r="F35" i="1"/>
  <c r="E35" i="1"/>
  <c r="D35" i="1"/>
  <c r="C35" i="1"/>
  <c r="I27" i="1"/>
  <c r="I46" i="1" s="1"/>
  <c r="H27" i="1"/>
  <c r="G27" i="1"/>
  <c r="G46" i="1" s="1"/>
  <c r="F27" i="1"/>
  <c r="E27" i="1"/>
  <c r="D27" i="1"/>
  <c r="C27" i="1"/>
  <c r="C46" i="1" s="1"/>
  <c r="H17" i="1"/>
  <c r="G17" i="1"/>
  <c r="F17" i="1"/>
  <c r="E17" i="1"/>
  <c r="D17" i="1"/>
  <c r="D46" i="1" l="1"/>
  <c r="H46" i="1"/>
  <c r="E46" i="1"/>
  <c r="F46" i="1"/>
</calcChain>
</file>

<file path=xl/sharedStrings.xml><?xml version="1.0" encoding="utf-8"?>
<sst xmlns="http://schemas.openxmlformats.org/spreadsheetml/2006/main" count="50" uniqueCount="49">
  <si>
    <t>Potenza Installata nel Mondo</t>
  </si>
  <si>
    <r>
      <rPr>
        <i/>
        <sz val="11"/>
        <color rgb="FF000000"/>
        <rFont val="Calibri"/>
        <family val="2"/>
        <charset val="1"/>
      </rPr>
      <t>MW</t>
    </r>
    <r>
      <rPr>
        <i/>
        <vertAlign val="subscript"/>
        <sz val="11"/>
        <color rgb="FF000000"/>
        <rFont val="Calibri"/>
        <family val="2"/>
        <charset val="1"/>
      </rPr>
      <t>e</t>
    </r>
  </si>
  <si>
    <t>Austria</t>
  </si>
  <si>
    <t>Belgio</t>
  </si>
  <si>
    <t>Croazia</t>
  </si>
  <si>
    <t>Francia (Guadalupa &amp; Alsazia)</t>
  </si>
  <si>
    <t>Germania</t>
  </si>
  <si>
    <t>Islanda</t>
  </si>
  <si>
    <t>Italia</t>
  </si>
  <si>
    <t>Portogallo (Azzorre)</t>
  </si>
  <si>
    <t>Romania</t>
  </si>
  <si>
    <t>-</t>
  </si>
  <si>
    <t>Russia</t>
  </si>
  <si>
    <t>Turchia</t>
  </si>
  <si>
    <t>Ungheria</t>
  </si>
  <si>
    <t>Europa</t>
  </si>
  <si>
    <t>Cile</t>
  </si>
  <si>
    <t>Costa Rica</t>
  </si>
  <si>
    <t>El Salvador</t>
  </si>
  <si>
    <t>Guatemala</t>
  </si>
  <si>
    <t>Honduras</t>
  </si>
  <si>
    <t>Messico</t>
  </si>
  <si>
    <t>Nicaragua</t>
  </si>
  <si>
    <t>USA</t>
  </si>
  <si>
    <t>Americhe</t>
  </si>
  <si>
    <t>Cina</t>
  </si>
  <si>
    <t>Filippine</t>
  </si>
  <si>
    <t>Giappone</t>
  </si>
  <si>
    <t>Indonesia</t>
  </si>
  <si>
    <t>Taiwan</t>
  </si>
  <si>
    <t>Thailandia</t>
  </si>
  <si>
    <t>Asia</t>
  </si>
  <si>
    <t>Etiopia</t>
  </si>
  <si>
    <t>Kenya</t>
  </si>
  <si>
    <t>Africa</t>
  </si>
  <si>
    <t>Australia</t>
  </si>
  <si>
    <t>Nuova Zelanda</t>
  </si>
  <si>
    <t>Papua Nuova Guinea</t>
  </si>
  <si>
    <t>Oceania</t>
  </si>
  <si>
    <t>TOTALE MONDO</t>
  </si>
  <si>
    <t>Fonti:</t>
  </si>
  <si>
    <t>IGA - International Geothermal Association: http://www.geothermal-energy.org/electricity_generation.html</t>
  </si>
  <si>
    <t>Huttrer GW, "The Status of World Geothermal Power Production 1990-1994", Proceedings of the World Geothermal Congress (Firenze, IT; 1995) -link</t>
  </si>
  <si>
    <t>Huttrer GW,  "The Status of World Geothermal Power Generation 1995-2000", Proceedings of the World Geothermal Congress (Kyushu - Tohoku, JP; 2000)</t>
  </si>
  <si>
    <t>Bertani R, "World Geothermal Generation 2001-2005: State of the Art ",Proceedings of the World Geothermal Congress (Antalya, TR; 2005)</t>
  </si>
  <si>
    <t>Bertani R, "Geothermal Power Generation in the World 2005–2010 Update Report",Proceedings of the World Geothermal Congress (Bali, RI; 2010)</t>
  </si>
  <si>
    <t>Bertani R, "Geothermal Power Generation in the World 2010-2014 Update Report", Proceedings of the World Geothermal Congress (Melbourne, AU; 2015)</t>
  </si>
  <si>
    <t>M. Antics, R. Bertani, B. Sanner “Summary of EGC 2016 Country Update Reports on Geothermal Energy in Europe” Proceeding European Geothermal Congress 2016 (Strasbourg, FR; 2016)</t>
  </si>
  <si>
    <t>Huttrer GW, "Geothermal Power Generation in the World 2015–2020 Update Report",Proceedings of the World Geothermal Congress (Reykjavik, IS;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</si>
</sst>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0" x14ac:knownFonts="1">
    <font>
      <sz val="11"/>
      <color rgb="FF000000"/>
      <name val="Calibri"/>
      <family val="2"/>
      <charset val="1"/>
    </font>
    <font>
      <b/>
      <sz val="13"/>
      <color rgb="FF44546A"/>
      <name val="Calibri"/>
      <family val="2"/>
      <charset val="1"/>
    </font>
    <font>
      <i/>
      <sz val="11"/>
      <color rgb="FF000000"/>
      <name val="Calibri"/>
      <family val="2"/>
      <charset val="1"/>
    </font>
    <font>
      <i/>
      <vertAlign val="subscript"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C00000"/>
      <name val="Calibri"/>
      <family val="2"/>
      <charset val="1"/>
    </font>
    <font>
      <b/>
      <sz val="11"/>
      <color rgb="FF0070C0"/>
      <name val="Calibri"/>
      <family val="2"/>
      <charset val="1"/>
    </font>
    <font>
      <u/>
      <sz val="11"/>
      <color rgb="FF0563C1"/>
      <name val="Calibri"/>
      <family val="2"/>
      <charset val="1"/>
    </font>
    <font>
      <b/>
      <i/>
      <sz val="11"/>
      <color rgb="FFC00000"/>
      <name val="Calibri"/>
      <family val="2"/>
    </font>
    <font>
      <b/>
      <sz val="11"/>
      <color rgb="FFC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rgb="FFADCDEA"/>
      </bottom>
      <diagonal/>
    </border>
    <border>
      <left/>
      <right/>
      <top/>
      <bottom style="thick">
        <color rgb="FF9DC3E6"/>
      </bottom>
      <diagonal/>
    </border>
  </borders>
  <cellStyleXfs count="3">
    <xf numFmtId="0" fontId="0" fillId="0" borderId="0"/>
    <xf numFmtId="0" fontId="7" fillId="0" borderId="0" applyBorder="0" applyProtection="0"/>
    <xf numFmtId="0" fontId="1" fillId="0" borderId="1" applyProtection="0"/>
  </cellStyleXfs>
  <cellXfs count="28">
    <xf numFmtId="0" fontId="0" fillId="0" borderId="0" xfId="0"/>
    <xf numFmtId="0" fontId="1" fillId="0" borderId="2" xfId="2" applyFont="1" applyBorder="1" applyAlignment="1" applyProtection="1"/>
    <xf numFmtId="0" fontId="1" fillId="0" borderId="2" xfId="2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/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/>
    <xf numFmtId="164" fontId="0" fillId="0" borderId="0" xfId="0" applyNumberFormat="1"/>
    <xf numFmtId="0" fontId="5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4" fillId="0" borderId="0" xfId="0" applyNumberFormat="1" applyFont="1"/>
    <xf numFmtId="0" fontId="6" fillId="0" borderId="0" xfId="0" applyFont="1"/>
    <xf numFmtId="164" fontId="6" fillId="0" borderId="0" xfId="0" applyNumberFormat="1" applyFont="1" applyAlignment="1">
      <alignment horizontal="right"/>
    </xf>
    <xf numFmtId="164" fontId="6" fillId="0" borderId="0" xfId="0" applyNumberFormat="1" applyFont="1"/>
    <xf numFmtId="165" fontId="6" fillId="0" borderId="0" xfId="0" applyNumberFormat="1" applyFont="1" applyAlignment="1">
      <alignment horizontal="center"/>
    </xf>
    <xf numFmtId="0" fontId="7" fillId="0" borderId="0" xfId="1" applyFont="1" applyBorder="1" applyAlignment="1" applyProtection="1"/>
    <xf numFmtId="1" fontId="0" fillId="0" borderId="0" xfId="0" applyNumberFormat="1"/>
    <xf numFmtId="0" fontId="7" fillId="0" borderId="0" xfId="0" applyFont="1"/>
    <xf numFmtId="0" fontId="8" fillId="0" borderId="0" xfId="0" applyFont="1"/>
    <xf numFmtId="164" fontId="9" fillId="0" borderId="0" xfId="0" applyNumberFormat="1" applyFont="1" applyAlignment="1">
      <alignment horizontal="right"/>
    </xf>
  </cellXfs>
  <cellStyles count="3">
    <cellStyle name="Collegamento ipertestuale" xfId="1" builtinId="8"/>
    <cellStyle name="Normale" xfId="0" builtinId="0"/>
    <cellStyle name="Testo descrit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70C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ADCDEA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4546A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eothermal-energy.org/pdf/IGAstandard/WGC/2020/01017.pdf" TargetMode="External"/><Relationship Id="rId3" Type="http://schemas.openxmlformats.org/officeDocument/2006/relationships/hyperlink" Target="http://www.geothermal-energy.org/pdf/IGAstandard/WGC/2000/R0637.PDF" TargetMode="External"/><Relationship Id="rId7" Type="http://schemas.openxmlformats.org/officeDocument/2006/relationships/hyperlink" Target="http://ubeg.de/Lit/EGC2016%20-%20Keynote%20K1%20-%20Country%20Update%20Reports.pdf" TargetMode="External"/><Relationship Id="rId2" Type="http://schemas.openxmlformats.org/officeDocument/2006/relationships/hyperlink" Target="http://www.geothermal-energy.org/pdf/IGAstandard/WGC/1995/1-huttrer.pdf?" TargetMode="External"/><Relationship Id="rId1" Type="http://schemas.openxmlformats.org/officeDocument/2006/relationships/hyperlink" Target="http://www.geothermal-energy.org/electricity_generation.html" TargetMode="External"/><Relationship Id="rId6" Type="http://schemas.openxmlformats.org/officeDocument/2006/relationships/hyperlink" Target="https://pangea.stanford.edu/ERE/db/WGC/papers/WGC/2015/01001.pdf" TargetMode="External"/><Relationship Id="rId5" Type="http://schemas.openxmlformats.org/officeDocument/2006/relationships/hyperlink" Target="http://www.geothermal-energy.org/pdf/IGAstandard/WGC/2005/0008.pdf?" TargetMode="External"/><Relationship Id="rId4" Type="http://schemas.openxmlformats.org/officeDocument/2006/relationships/hyperlink" Target="http://www.geothermal-energy.org/pdf/IGAstandard/WGC/2010/0008.pdf?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6"/>
  <sheetViews>
    <sheetView showGridLines="0" tabSelected="1" zoomScale="128" zoomScaleNormal="128" workbookViewId="0">
      <selection activeCell="K58" sqref="K58"/>
    </sheetView>
  </sheetViews>
  <sheetFormatPr baseColWidth="10" defaultColWidth="8.83203125" defaultRowHeight="15" x14ac:dyDescent="0.2"/>
  <cols>
    <col min="1" max="1" width="8.83203125" style="10"/>
    <col min="2" max="2" width="28.1640625" customWidth="1"/>
    <col min="3" max="8" width="8.5" customWidth="1"/>
    <col min="9" max="9" width="8.6640625" customWidth="1"/>
    <col min="10" max="1026" width="8.5" customWidth="1"/>
  </cols>
  <sheetData>
    <row r="1" spans="2:16" s="10" customFormat="1" x14ac:dyDescent="0.2"/>
    <row r="2" spans="2:16" ht="17" x14ac:dyDescent="0.2">
      <c r="B2" s="1" t="s">
        <v>0</v>
      </c>
      <c r="C2" s="2"/>
      <c r="D2" s="1"/>
      <c r="E2" s="1"/>
      <c r="F2" s="1"/>
      <c r="G2" s="1"/>
      <c r="H2" s="1"/>
      <c r="I2" s="1"/>
      <c r="M2" s="3"/>
      <c r="N2" s="3"/>
      <c r="O2" s="3"/>
      <c r="P2" s="3"/>
    </row>
    <row r="3" spans="2:16" x14ac:dyDescent="0.2">
      <c r="M3" s="3"/>
      <c r="N3" s="3"/>
      <c r="O3" s="3"/>
      <c r="P3" s="3"/>
    </row>
    <row r="4" spans="2:16" ht="17" x14ac:dyDescent="0.25">
      <c r="B4" s="4" t="s">
        <v>1</v>
      </c>
      <c r="C4" s="5">
        <v>1990</v>
      </c>
      <c r="D4" s="5">
        <v>1995</v>
      </c>
      <c r="E4" s="5">
        <v>2000</v>
      </c>
      <c r="F4" s="5">
        <v>2005</v>
      </c>
      <c r="G4" s="5">
        <v>2010</v>
      </c>
      <c r="H4" s="5">
        <v>2015</v>
      </c>
      <c r="I4" s="5">
        <v>2020</v>
      </c>
      <c r="K4" s="5"/>
      <c r="L4" s="5"/>
      <c r="M4" s="5"/>
      <c r="N4" s="5"/>
      <c r="O4" s="5"/>
      <c r="P4" s="5"/>
    </row>
    <row r="5" spans="2:16" x14ac:dyDescent="0.2">
      <c r="B5" s="6" t="s">
        <v>2</v>
      </c>
      <c r="C5" s="7">
        <v>0</v>
      </c>
      <c r="D5" s="7">
        <v>0</v>
      </c>
      <c r="E5" s="7">
        <v>0</v>
      </c>
      <c r="F5" s="7">
        <v>1</v>
      </c>
      <c r="G5" s="7">
        <v>1.4</v>
      </c>
      <c r="H5" s="7">
        <v>1.2</v>
      </c>
      <c r="I5">
        <v>1.2</v>
      </c>
      <c r="K5" s="3"/>
      <c r="L5" s="3"/>
      <c r="M5" s="3"/>
      <c r="N5" s="3"/>
      <c r="O5" s="3"/>
      <c r="P5" s="3"/>
    </row>
    <row r="6" spans="2:16" x14ac:dyDescent="0.2">
      <c r="B6" s="6" t="s">
        <v>3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8">
        <v>0.8</v>
      </c>
      <c r="K6" s="3"/>
      <c r="L6" s="3"/>
      <c r="M6" s="3"/>
      <c r="N6" s="3"/>
      <c r="O6" s="3"/>
      <c r="P6" s="3"/>
    </row>
    <row r="7" spans="2:16" x14ac:dyDescent="0.2">
      <c r="B7" s="6" t="s">
        <v>4</v>
      </c>
      <c r="C7" s="7">
        <v>0</v>
      </c>
      <c r="D7" s="7">
        <v>0</v>
      </c>
      <c r="E7" s="7">
        <v>0</v>
      </c>
      <c r="F7" s="9">
        <v>0</v>
      </c>
      <c r="G7" s="9">
        <v>0</v>
      </c>
      <c r="H7" s="9">
        <v>0</v>
      </c>
      <c r="I7" s="10">
        <v>16.5</v>
      </c>
      <c r="K7" s="3"/>
      <c r="L7" s="3"/>
      <c r="M7" s="3"/>
      <c r="N7" s="3"/>
      <c r="O7" s="3"/>
      <c r="P7" s="3"/>
    </row>
    <row r="8" spans="2:16" x14ac:dyDescent="0.2">
      <c r="B8" s="6" t="s">
        <v>5</v>
      </c>
      <c r="C8" s="7">
        <v>4.2</v>
      </c>
      <c r="D8" s="7">
        <v>4.2</v>
      </c>
      <c r="E8" s="7">
        <v>4.2</v>
      </c>
      <c r="F8" s="9">
        <v>15</v>
      </c>
      <c r="G8" s="9">
        <v>16</v>
      </c>
      <c r="H8" s="9">
        <v>16</v>
      </c>
      <c r="I8" s="11">
        <v>17</v>
      </c>
      <c r="K8" s="3"/>
      <c r="L8" s="3"/>
      <c r="M8" s="3"/>
      <c r="N8" s="3"/>
      <c r="O8" s="3"/>
      <c r="P8" s="3"/>
    </row>
    <row r="9" spans="2:16" x14ac:dyDescent="0.2">
      <c r="B9" s="6" t="s">
        <v>6</v>
      </c>
      <c r="C9" s="7">
        <v>0</v>
      </c>
      <c r="D9" s="7">
        <v>0</v>
      </c>
      <c r="E9" s="7">
        <v>0</v>
      </c>
      <c r="F9" s="9">
        <v>0.2</v>
      </c>
      <c r="G9" s="9">
        <v>6.6</v>
      </c>
      <c r="H9" s="9">
        <v>27</v>
      </c>
      <c r="I9" s="11">
        <v>43</v>
      </c>
      <c r="K9" s="3"/>
      <c r="L9" s="3"/>
      <c r="M9" s="3"/>
      <c r="N9" s="3"/>
      <c r="O9" s="3"/>
      <c r="P9" s="3"/>
    </row>
    <row r="10" spans="2:16" x14ac:dyDescent="0.2">
      <c r="B10" s="6" t="s">
        <v>7</v>
      </c>
      <c r="C10" s="7">
        <v>44.6</v>
      </c>
      <c r="D10" s="7">
        <v>50</v>
      </c>
      <c r="E10" s="7">
        <v>170</v>
      </c>
      <c r="F10" s="9">
        <v>322</v>
      </c>
      <c r="G10" s="9">
        <v>575</v>
      </c>
      <c r="H10" s="9">
        <v>665</v>
      </c>
      <c r="I10" s="11">
        <v>755</v>
      </c>
      <c r="K10" s="3"/>
      <c r="L10" s="3"/>
      <c r="M10" s="3"/>
      <c r="N10" s="3"/>
      <c r="O10" s="3"/>
      <c r="P10" s="3"/>
    </row>
    <row r="11" spans="2:16" x14ac:dyDescent="0.2">
      <c r="B11" s="26" t="s">
        <v>8</v>
      </c>
      <c r="C11" s="27">
        <v>545</v>
      </c>
      <c r="D11" s="27">
        <v>631.70000000000005</v>
      </c>
      <c r="E11" s="27">
        <v>788.5</v>
      </c>
      <c r="F11" s="27">
        <v>790.5</v>
      </c>
      <c r="G11" s="27">
        <v>842.5</v>
      </c>
      <c r="H11" s="27">
        <v>915.5</v>
      </c>
      <c r="I11" s="27">
        <v>915.5</v>
      </c>
      <c r="K11" s="12"/>
      <c r="L11" s="12"/>
      <c r="M11" s="12"/>
      <c r="N11" s="12"/>
      <c r="O11" s="12"/>
      <c r="P11" s="12"/>
    </row>
    <row r="12" spans="2:16" x14ac:dyDescent="0.2">
      <c r="B12" s="6" t="s">
        <v>9</v>
      </c>
      <c r="C12" s="7">
        <v>3</v>
      </c>
      <c r="D12" s="7">
        <v>5</v>
      </c>
      <c r="E12" s="7">
        <v>16</v>
      </c>
      <c r="F12" s="9">
        <v>16</v>
      </c>
      <c r="G12" s="9">
        <v>29</v>
      </c>
      <c r="H12" s="9">
        <v>29</v>
      </c>
      <c r="I12" s="11">
        <v>33</v>
      </c>
      <c r="K12" s="3"/>
      <c r="L12" s="3"/>
      <c r="M12" s="3"/>
      <c r="N12" s="3"/>
      <c r="O12" s="3"/>
      <c r="P12" s="3"/>
    </row>
    <row r="13" spans="2:16" x14ac:dyDescent="0.2">
      <c r="B13" s="6" t="s">
        <v>10</v>
      </c>
      <c r="C13" s="7">
        <v>0</v>
      </c>
      <c r="D13" s="7">
        <v>0</v>
      </c>
      <c r="E13" s="7">
        <v>0</v>
      </c>
      <c r="F13" s="9">
        <v>0</v>
      </c>
      <c r="G13" s="9">
        <v>0</v>
      </c>
      <c r="H13" s="9">
        <v>0.1</v>
      </c>
      <c r="I13" s="9" t="s">
        <v>11</v>
      </c>
      <c r="M13" s="3"/>
      <c r="N13" s="3"/>
      <c r="O13" s="3"/>
      <c r="P13" s="3"/>
    </row>
    <row r="14" spans="2:16" x14ac:dyDescent="0.2">
      <c r="B14" s="6" t="s">
        <v>12</v>
      </c>
      <c r="C14" s="7">
        <v>11</v>
      </c>
      <c r="D14" s="7">
        <v>11</v>
      </c>
      <c r="E14" s="7">
        <v>23</v>
      </c>
      <c r="F14" s="9">
        <v>79</v>
      </c>
      <c r="G14" s="9">
        <v>82</v>
      </c>
      <c r="H14" s="9">
        <v>82</v>
      </c>
      <c r="I14" s="11">
        <v>82</v>
      </c>
      <c r="K14" s="3"/>
      <c r="L14" s="3"/>
      <c r="M14" s="3"/>
      <c r="N14" s="3"/>
      <c r="O14" s="3"/>
      <c r="P14" s="3"/>
    </row>
    <row r="15" spans="2:16" x14ac:dyDescent="0.2">
      <c r="B15" s="6" t="s">
        <v>13</v>
      </c>
      <c r="C15" s="7">
        <v>20.6</v>
      </c>
      <c r="D15" s="7">
        <v>20.399999999999999</v>
      </c>
      <c r="E15" s="7">
        <v>20.399999999999999</v>
      </c>
      <c r="F15" s="9">
        <v>20.399999999999999</v>
      </c>
      <c r="G15" s="9">
        <v>82</v>
      </c>
      <c r="H15" s="9">
        <v>397</v>
      </c>
      <c r="I15" s="11">
        <v>1549</v>
      </c>
      <c r="K15" s="3"/>
      <c r="L15" s="3"/>
      <c r="M15" s="3"/>
      <c r="N15" s="3"/>
      <c r="O15" s="3"/>
      <c r="P15" s="3"/>
    </row>
    <row r="16" spans="2:16" x14ac:dyDescent="0.2">
      <c r="B16" s="6" t="s">
        <v>14</v>
      </c>
      <c r="C16" s="7">
        <v>0</v>
      </c>
      <c r="D16" s="7">
        <v>0</v>
      </c>
      <c r="E16" s="7">
        <v>0</v>
      </c>
      <c r="F16" s="9">
        <v>0</v>
      </c>
      <c r="G16" s="9">
        <v>0</v>
      </c>
      <c r="H16" s="9">
        <v>0</v>
      </c>
      <c r="I16" s="11">
        <v>3</v>
      </c>
      <c r="K16" s="3"/>
      <c r="L16" s="3"/>
      <c r="M16" s="3"/>
      <c r="N16" s="3"/>
      <c r="O16" s="3"/>
      <c r="P16" s="3"/>
    </row>
    <row r="17" spans="2:16" x14ac:dyDescent="0.2">
      <c r="B17" s="13" t="s">
        <v>15</v>
      </c>
      <c r="C17" s="14">
        <f>SUM(C5:C16)</f>
        <v>628.4</v>
      </c>
      <c r="D17" s="14">
        <f t="shared" ref="D17:H17" si="0">SUM(D5:D16)</f>
        <v>722.30000000000007</v>
      </c>
      <c r="E17" s="14">
        <f t="shared" si="0"/>
        <v>1022.1</v>
      </c>
      <c r="F17" s="14">
        <f t="shared" si="0"/>
        <v>1244.1000000000001</v>
      </c>
      <c r="G17" s="14">
        <f t="shared" si="0"/>
        <v>1634.5</v>
      </c>
      <c r="H17" s="14">
        <f t="shared" si="0"/>
        <v>2132.8000000000002</v>
      </c>
      <c r="I17" s="14">
        <f>SUM(I5:I16)</f>
        <v>3416</v>
      </c>
      <c r="K17" s="5"/>
      <c r="L17" s="5"/>
      <c r="M17" s="15"/>
      <c r="N17" s="15"/>
      <c r="O17" s="15"/>
      <c r="P17" s="15"/>
    </row>
    <row r="18" spans="2:16" x14ac:dyDescent="0.2">
      <c r="B18" s="13"/>
      <c r="C18" s="7"/>
      <c r="D18" s="7"/>
      <c r="E18" s="7"/>
      <c r="F18" s="9"/>
      <c r="G18" s="9"/>
      <c r="H18" s="9"/>
      <c r="I18" s="10"/>
      <c r="M18" s="3"/>
      <c r="N18" s="3"/>
      <c r="O18" s="3"/>
      <c r="P18" s="3"/>
    </row>
    <row r="19" spans="2:16" x14ac:dyDescent="0.2">
      <c r="B19" s="6" t="s">
        <v>16</v>
      </c>
      <c r="C19" s="7">
        <v>0</v>
      </c>
      <c r="D19" s="7">
        <v>0</v>
      </c>
      <c r="E19" s="7">
        <v>0</v>
      </c>
      <c r="F19" s="9">
        <v>0</v>
      </c>
      <c r="G19" s="9">
        <v>0</v>
      </c>
      <c r="H19" s="9">
        <v>0</v>
      </c>
      <c r="I19" s="11">
        <v>48</v>
      </c>
      <c r="M19" s="3"/>
      <c r="N19" s="3"/>
      <c r="O19" s="3"/>
      <c r="P19" s="3"/>
    </row>
    <row r="20" spans="2:16" x14ac:dyDescent="0.2">
      <c r="B20" s="6" t="s">
        <v>17</v>
      </c>
      <c r="C20" s="7">
        <v>0</v>
      </c>
      <c r="D20" s="7">
        <v>55</v>
      </c>
      <c r="E20" s="7">
        <v>142.5</v>
      </c>
      <c r="F20" s="9">
        <v>163</v>
      </c>
      <c r="G20" s="9">
        <v>166</v>
      </c>
      <c r="H20" s="9">
        <v>207</v>
      </c>
      <c r="I20" s="11">
        <v>262</v>
      </c>
      <c r="K20" s="3"/>
      <c r="L20" s="3"/>
      <c r="M20" s="3"/>
      <c r="N20" s="3"/>
      <c r="O20" s="3"/>
      <c r="P20" s="3"/>
    </row>
    <row r="21" spans="2:16" x14ac:dyDescent="0.2">
      <c r="B21" s="6" t="s">
        <v>18</v>
      </c>
      <c r="C21" s="7">
        <v>95</v>
      </c>
      <c r="D21" s="7">
        <v>105</v>
      </c>
      <c r="E21" s="7">
        <v>161</v>
      </c>
      <c r="F21" s="9">
        <v>151</v>
      </c>
      <c r="G21" s="9">
        <v>204</v>
      </c>
      <c r="H21" s="9">
        <v>204</v>
      </c>
      <c r="I21" s="11">
        <v>204</v>
      </c>
      <c r="K21" s="3"/>
      <c r="L21" s="3"/>
      <c r="M21" s="3"/>
      <c r="N21" s="3"/>
      <c r="O21" s="3"/>
      <c r="P21" s="3"/>
    </row>
    <row r="22" spans="2:16" x14ac:dyDescent="0.2">
      <c r="B22" s="6" t="s">
        <v>19</v>
      </c>
      <c r="C22" s="7">
        <v>0</v>
      </c>
      <c r="D22" s="7">
        <v>33.4</v>
      </c>
      <c r="E22" s="7">
        <v>33.4</v>
      </c>
      <c r="F22" s="9">
        <v>33</v>
      </c>
      <c r="G22" s="9">
        <v>52</v>
      </c>
      <c r="H22" s="9">
        <v>52</v>
      </c>
      <c r="I22" s="11">
        <v>52</v>
      </c>
      <c r="K22" s="3"/>
      <c r="L22" s="3"/>
      <c r="M22" s="3"/>
      <c r="N22" s="3"/>
      <c r="O22" s="3"/>
      <c r="P22" s="3"/>
    </row>
    <row r="23" spans="2:16" x14ac:dyDescent="0.2">
      <c r="B23" s="6" t="s">
        <v>20</v>
      </c>
      <c r="C23" s="7">
        <v>0</v>
      </c>
      <c r="D23" s="7">
        <v>0</v>
      </c>
      <c r="E23" s="7">
        <v>0</v>
      </c>
      <c r="F23" s="9">
        <v>0</v>
      </c>
      <c r="G23" s="9">
        <v>0</v>
      </c>
      <c r="H23" s="9">
        <v>0</v>
      </c>
      <c r="I23" s="11">
        <v>35</v>
      </c>
      <c r="K23" s="3"/>
      <c r="L23" s="3"/>
      <c r="M23" s="3"/>
      <c r="N23" s="3"/>
      <c r="O23" s="3"/>
      <c r="P23" s="3"/>
    </row>
    <row r="24" spans="2:16" x14ac:dyDescent="0.2">
      <c r="B24" s="6" t="s">
        <v>21</v>
      </c>
      <c r="C24" s="7">
        <v>700</v>
      </c>
      <c r="D24" s="7">
        <v>753</v>
      </c>
      <c r="E24" s="7">
        <v>755</v>
      </c>
      <c r="F24" s="9">
        <v>953</v>
      </c>
      <c r="G24" s="9">
        <v>958</v>
      </c>
      <c r="H24" s="9">
        <v>1017</v>
      </c>
      <c r="I24" s="11">
        <v>1005.8</v>
      </c>
      <c r="K24" s="3"/>
      <c r="L24" s="3"/>
      <c r="M24" s="3"/>
      <c r="N24" s="3"/>
      <c r="O24" s="3"/>
      <c r="P24" s="3"/>
    </row>
    <row r="25" spans="2:16" x14ac:dyDescent="0.2">
      <c r="B25" s="6" t="s">
        <v>22</v>
      </c>
      <c r="C25" s="7">
        <v>35</v>
      </c>
      <c r="D25" s="7">
        <v>70</v>
      </c>
      <c r="E25" s="7">
        <v>70</v>
      </c>
      <c r="F25" s="9">
        <v>77</v>
      </c>
      <c r="G25" s="9">
        <v>88</v>
      </c>
      <c r="H25" s="9">
        <v>159</v>
      </c>
      <c r="I25" s="11">
        <v>159</v>
      </c>
      <c r="K25" s="3"/>
      <c r="L25" s="3"/>
      <c r="M25" s="3"/>
      <c r="N25" s="3"/>
      <c r="O25" s="3"/>
      <c r="P25" s="3"/>
    </row>
    <row r="26" spans="2:16" x14ac:dyDescent="0.2">
      <c r="B26" s="6" t="s">
        <v>23</v>
      </c>
      <c r="C26" s="7">
        <v>2774.6</v>
      </c>
      <c r="D26" s="7">
        <v>2816.7</v>
      </c>
      <c r="E26" s="7">
        <v>2228</v>
      </c>
      <c r="F26" s="9">
        <v>2544</v>
      </c>
      <c r="G26" s="9">
        <v>3093</v>
      </c>
      <c r="H26" s="9">
        <v>3450</v>
      </c>
      <c r="I26" s="11">
        <v>3700</v>
      </c>
      <c r="K26" s="3"/>
      <c r="L26" s="3"/>
      <c r="M26" s="3"/>
      <c r="N26" s="3"/>
      <c r="O26" s="3"/>
      <c r="P26" s="3"/>
    </row>
    <row r="27" spans="2:16" x14ac:dyDescent="0.2">
      <c r="B27" s="13" t="s">
        <v>24</v>
      </c>
      <c r="C27" s="14">
        <f t="shared" ref="C27:I27" si="1">SUM(C19:C26)</f>
        <v>3604.6</v>
      </c>
      <c r="D27" s="14">
        <f t="shared" si="1"/>
        <v>3833.1</v>
      </c>
      <c r="E27" s="14">
        <f t="shared" si="1"/>
        <v>3389.9</v>
      </c>
      <c r="F27" s="14">
        <f t="shared" si="1"/>
        <v>3921</v>
      </c>
      <c r="G27" s="14">
        <f t="shared" si="1"/>
        <v>4561</v>
      </c>
      <c r="H27" s="14">
        <f t="shared" si="1"/>
        <v>5089</v>
      </c>
      <c r="I27" s="14">
        <f t="shared" si="1"/>
        <v>5465.8</v>
      </c>
      <c r="K27" s="3"/>
      <c r="L27" s="3"/>
      <c r="M27" s="15"/>
      <c r="N27" s="15"/>
      <c r="O27" s="15"/>
      <c r="P27" s="15"/>
    </row>
    <row r="28" spans="2:16" x14ac:dyDescent="0.2">
      <c r="B28" s="13"/>
      <c r="C28" s="14"/>
      <c r="D28" s="14"/>
      <c r="E28" s="14"/>
      <c r="F28" s="16"/>
      <c r="G28" s="16"/>
      <c r="H28" s="16"/>
      <c r="I28" s="10"/>
      <c r="M28" s="3"/>
      <c r="N28" s="3"/>
      <c r="O28" s="3"/>
      <c r="P28" s="3"/>
    </row>
    <row r="29" spans="2:16" x14ac:dyDescent="0.2">
      <c r="B29" s="6" t="s">
        <v>25</v>
      </c>
      <c r="C29" s="7">
        <v>19.2</v>
      </c>
      <c r="D29" s="7">
        <v>28.8</v>
      </c>
      <c r="E29" s="7">
        <v>29.2</v>
      </c>
      <c r="F29" s="9">
        <v>28</v>
      </c>
      <c r="G29" s="9">
        <v>24</v>
      </c>
      <c r="H29" s="9">
        <v>27</v>
      </c>
      <c r="I29" s="10">
        <v>34.9</v>
      </c>
      <c r="K29" s="3"/>
      <c r="L29" s="3"/>
      <c r="M29" s="3"/>
      <c r="N29" s="3"/>
      <c r="O29" s="3"/>
      <c r="P29" s="3"/>
    </row>
    <row r="30" spans="2:16" x14ac:dyDescent="0.2">
      <c r="B30" s="6" t="s">
        <v>26</v>
      </c>
      <c r="C30" s="7">
        <v>891</v>
      </c>
      <c r="D30" s="7">
        <v>1227</v>
      </c>
      <c r="E30" s="7">
        <v>1909</v>
      </c>
      <c r="F30" s="9">
        <v>1931</v>
      </c>
      <c r="G30" s="9">
        <v>1904</v>
      </c>
      <c r="H30" s="9">
        <v>1870</v>
      </c>
      <c r="I30" s="11">
        <v>1918</v>
      </c>
      <c r="K30" s="3"/>
      <c r="L30" s="3"/>
      <c r="M30" s="3"/>
      <c r="N30" s="3"/>
      <c r="O30" s="3"/>
      <c r="P30" s="3"/>
    </row>
    <row r="31" spans="2:16" x14ac:dyDescent="0.2">
      <c r="B31" s="6" t="s">
        <v>27</v>
      </c>
      <c r="C31" s="7">
        <v>214.6</v>
      </c>
      <c r="D31" s="7">
        <v>413.7</v>
      </c>
      <c r="E31" s="7">
        <v>546.9</v>
      </c>
      <c r="F31" s="9">
        <v>535</v>
      </c>
      <c r="G31" s="9">
        <v>536</v>
      </c>
      <c r="H31" s="9">
        <v>519</v>
      </c>
      <c r="I31" s="17">
        <v>550</v>
      </c>
      <c r="K31" s="3"/>
      <c r="L31" s="3"/>
      <c r="M31" s="3"/>
      <c r="N31" s="3"/>
      <c r="O31" s="3"/>
      <c r="P31" s="3"/>
    </row>
    <row r="32" spans="2:16" x14ac:dyDescent="0.2">
      <c r="B32" s="6" t="s">
        <v>28</v>
      </c>
      <c r="C32" s="7">
        <v>144.80000000000001</v>
      </c>
      <c r="D32" s="7">
        <v>309.8</v>
      </c>
      <c r="E32" s="7">
        <v>589.5</v>
      </c>
      <c r="F32" s="9">
        <v>797</v>
      </c>
      <c r="G32" s="9">
        <v>1197</v>
      </c>
      <c r="H32" s="9">
        <v>1340</v>
      </c>
      <c r="I32" s="11">
        <v>2289</v>
      </c>
      <c r="K32" s="3"/>
      <c r="L32" s="3"/>
      <c r="M32" s="3"/>
      <c r="N32" s="3"/>
      <c r="O32" s="3"/>
      <c r="P32" s="3"/>
    </row>
    <row r="33" spans="2:16" x14ac:dyDescent="0.2">
      <c r="B33" s="6" t="s">
        <v>29</v>
      </c>
      <c r="C33" s="7">
        <v>0</v>
      </c>
      <c r="D33" s="7">
        <v>0</v>
      </c>
      <c r="E33" s="7">
        <v>0</v>
      </c>
      <c r="F33" s="9">
        <v>0</v>
      </c>
      <c r="G33" s="9">
        <v>0</v>
      </c>
      <c r="H33" s="9">
        <v>0.1</v>
      </c>
      <c r="I33" s="11">
        <v>0.3</v>
      </c>
      <c r="K33" s="3"/>
      <c r="L33" s="3"/>
      <c r="M33" s="3"/>
      <c r="N33" s="3"/>
      <c r="O33" s="3"/>
      <c r="P33" s="3"/>
    </row>
    <row r="34" spans="2:16" x14ac:dyDescent="0.2">
      <c r="B34" s="6" t="s">
        <v>30</v>
      </c>
      <c r="C34" s="7">
        <v>0.3</v>
      </c>
      <c r="D34" s="7">
        <v>0.3</v>
      </c>
      <c r="E34" s="7">
        <v>0.3</v>
      </c>
      <c r="F34" s="9">
        <v>0.3</v>
      </c>
      <c r="G34" s="9">
        <v>0.3</v>
      </c>
      <c r="H34" s="9">
        <v>0.3</v>
      </c>
      <c r="I34" s="9" t="s">
        <v>11</v>
      </c>
      <c r="K34" s="3"/>
      <c r="L34" s="3"/>
      <c r="M34" s="3"/>
      <c r="N34" s="3"/>
      <c r="O34" s="3"/>
      <c r="P34" s="3"/>
    </row>
    <row r="35" spans="2:16" x14ac:dyDescent="0.2">
      <c r="B35" s="13" t="s">
        <v>31</v>
      </c>
      <c r="C35" s="14">
        <f t="shared" ref="C35:I35" si="2">SUM(C29:C34)</f>
        <v>1269.8999999999999</v>
      </c>
      <c r="D35" s="14">
        <f t="shared" si="2"/>
        <v>1979.6</v>
      </c>
      <c r="E35" s="14">
        <f t="shared" si="2"/>
        <v>3074.9</v>
      </c>
      <c r="F35" s="16">
        <f t="shared" si="2"/>
        <v>3291.3</v>
      </c>
      <c r="G35" s="16">
        <f t="shared" si="2"/>
        <v>3661.3</v>
      </c>
      <c r="H35" s="16">
        <f t="shared" si="2"/>
        <v>3756.4</v>
      </c>
      <c r="I35" s="18">
        <f t="shared" si="2"/>
        <v>4792.2</v>
      </c>
      <c r="K35" s="5"/>
      <c r="L35" s="5"/>
      <c r="M35" s="15"/>
      <c r="N35" s="15"/>
      <c r="O35" s="15"/>
      <c r="P35" s="15"/>
    </row>
    <row r="36" spans="2:16" x14ac:dyDescent="0.2">
      <c r="B36" s="6"/>
      <c r="C36" s="14"/>
      <c r="D36" s="14"/>
      <c r="E36" s="14"/>
      <c r="F36" s="16"/>
      <c r="G36" s="16"/>
      <c r="H36" s="16"/>
      <c r="I36" s="10"/>
      <c r="M36" s="3"/>
      <c r="N36" s="3"/>
      <c r="O36" s="3"/>
      <c r="P36" s="3"/>
    </row>
    <row r="37" spans="2:16" x14ac:dyDescent="0.2">
      <c r="B37" s="6" t="s">
        <v>32</v>
      </c>
      <c r="C37" s="7">
        <v>0</v>
      </c>
      <c r="D37" s="7">
        <v>0</v>
      </c>
      <c r="E37" s="7">
        <v>8.5</v>
      </c>
      <c r="F37" s="9">
        <v>7</v>
      </c>
      <c r="G37" s="9">
        <v>7.3</v>
      </c>
      <c r="H37" s="9">
        <v>7.3</v>
      </c>
      <c r="I37" s="11">
        <v>7.3</v>
      </c>
      <c r="K37" s="3"/>
      <c r="L37" s="3"/>
      <c r="M37" s="3"/>
      <c r="N37" s="3"/>
      <c r="O37" s="3"/>
      <c r="P37" s="3"/>
    </row>
    <row r="38" spans="2:16" x14ac:dyDescent="0.2">
      <c r="B38" s="6" t="s">
        <v>33</v>
      </c>
      <c r="C38" s="7">
        <v>45</v>
      </c>
      <c r="D38" s="7">
        <v>45</v>
      </c>
      <c r="E38" s="7">
        <v>45</v>
      </c>
      <c r="F38" s="9">
        <v>127</v>
      </c>
      <c r="G38" s="9">
        <v>167</v>
      </c>
      <c r="H38" s="9">
        <v>594</v>
      </c>
      <c r="I38" s="11">
        <v>1193</v>
      </c>
      <c r="K38" s="3"/>
      <c r="L38" s="3"/>
      <c r="M38" s="3"/>
      <c r="N38" s="3"/>
      <c r="O38" s="3"/>
      <c r="P38" s="3"/>
    </row>
    <row r="39" spans="2:16" x14ac:dyDescent="0.2">
      <c r="B39" s="13" t="s">
        <v>34</v>
      </c>
      <c r="C39" s="14">
        <f t="shared" ref="C39:I39" si="3">SUM(C37:C38)</f>
        <v>45</v>
      </c>
      <c r="D39" s="14">
        <f t="shared" si="3"/>
        <v>45</v>
      </c>
      <c r="E39" s="14">
        <f t="shared" si="3"/>
        <v>53.5</v>
      </c>
      <c r="F39" s="16">
        <f t="shared" si="3"/>
        <v>134</v>
      </c>
      <c r="G39" s="16">
        <f t="shared" si="3"/>
        <v>174.3</v>
      </c>
      <c r="H39" s="16">
        <f t="shared" si="3"/>
        <v>601.29999999999995</v>
      </c>
      <c r="I39" s="18">
        <f t="shared" si="3"/>
        <v>1200.3</v>
      </c>
      <c r="K39" s="5"/>
      <c r="L39" s="5"/>
      <c r="M39" s="15"/>
      <c r="N39" s="15"/>
      <c r="O39" s="15"/>
      <c r="P39" s="15"/>
    </row>
    <row r="40" spans="2:16" x14ac:dyDescent="0.2">
      <c r="B40" s="13"/>
      <c r="C40" s="7"/>
      <c r="D40" s="7"/>
      <c r="E40" s="7"/>
      <c r="F40" s="9"/>
      <c r="G40" s="9"/>
      <c r="H40" s="9"/>
      <c r="I40" s="10"/>
      <c r="M40" s="3"/>
      <c r="N40" s="3"/>
      <c r="O40" s="3"/>
      <c r="P40" s="3"/>
    </row>
    <row r="41" spans="2:16" x14ac:dyDescent="0.2">
      <c r="B41" s="6" t="s">
        <v>35</v>
      </c>
      <c r="C41" s="7">
        <v>0</v>
      </c>
      <c r="D41" s="7">
        <v>0.2</v>
      </c>
      <c r="E41" s="7">
        <v>0.2</v>
      </c>
      <c r="F41" s="9">
        <v>0.2</v>
      </c>
      <c r="G41" s="9">
        <v>1.1000000000000001</v>
      </c>
      <c r="H41" s="9">
        <v>1.1000000000000001</v>
      </c>
      <c r="I41" s="10">
        <v>0.6</v>
      </c>
      <c r="K41" s="3"/>
      <c r="L41" s="3"/>
      <c r="M41" s="3"/>
      <c r="N41" s="3"/>
      <c r="O41" s="3"/>
      <c r="P41" s="3"/>
    </row>
    <row r="42" spans="2:16" x14ac:dyDescent="0.2">
      <c r="B42" s="6" t="s">
        <v>36</v>
      </c>
      <c r="C42" s="7">
        <v>283.2</v>
      </c>
      <c r="D42" s="7">
        <v>286</v>
      </c>
      <c r="E42" s="7">
        <v>437</v>
      </c>
      <c r="F42" s="9">
        <v>435</v>
      </c>
      <c r="G42" s="9">
        <v>628</v>
      </c>
      <c r="H42" s="9">
        <v>1005</v>
      </c>
      <c r="I42" s="11">
        <v>1064</v>
      </c>
      <c r="K42" s="3"/>
      <c r="L42" s="3"/>
      <c r="M42" s="3"/>
      <c r="N42" s="3"/>
      <c r="O42" s="3"/>
      <c r="P42" s="3"/>
    </row>
    <row r="43" spans="2:16" x14ac:dyDescent="0.2">
      <c r="B43" s="6" t="s">
        <v>37</v>
      </c>
      <c r="C43" s="7">
        <v>0</v>
      </c>
      <c r="D43" s="7">
        <v>0</v>
      </c>
      <c r="E43" s="7">
        <v>0</v>
      </c>
      <c r="F43" s="9">
        <v>39</v>
      </c>
      <c r="G43" s="9">
        <v>56</v>
      </c>
      <c r="H43" s="9">
        <v>50</v>
      </c>
      <c r="I43" s="11">
        <v>11</v>
      </c>
      <c r="K43" s="3"/>
      <c r="L43" s="3"/>
      <c r="M43" s="3"/>
      <c r="N43" s="3"/>
      <c r="O43" s="3"/>
      <c r="P43" s="3"/>
    </row>
    <row r="44" spans="2:16" x14ac:dyDescent="0.2">
      <c r="B44" s="13" t="s">
        <v>38</v>
      </c>
      <c r="C44" s="14">
        <f t="shared" ref="C44:I44" si="4">SUM(C41:C43)</f>
        <v>283.2</v>
      </c>
      <c r="D44" s="14">
        <f t="shared" si="4"/>
        <v>286.2</v>
      </c>
      <c r="E44" s="14">
        <f t="shared" si="4"/>
        <v>437.2</v>
      </c>
      <c r="F44" s="16">
        <f t="shared" si="4"/>
        <v>474.2</v>
      </c>
      <c r="G44" s="16">
        <f t="shared" si="4"/>
        <v>685.1</v>
      </c>
      <c r="H44" s="16">
        <f t="shared" si="4"/>
        <v>1056.0999999999999</v>
      </c>
      <c r="I44" s="18">
        <f t="shared" si="4"/>
        <v>1075.5999999999999</v>
      </c>
      <c r="K44" s="5"/>
      <c r="L44" s="5"/>
      <c r="M44" s="15"/>
      <c r="N44" s="15"/>
      <c r="O44" s="15"/>
      <c r="P44" s="15"/>
    </row>
    <row r="45" spans="2:16" x14ac:dyDescent="0.2">
      <c r="C45" s="7"/>
      <c r="D45" s="7"/>
      <c r="E45" s="7"/>
      <c r="F45" s="7"/>
      <c r="G45" s="7"/>
      <c r="H45" s="7"/>
      <c r="M45" s="3"/>
      <c r="N45" s="3"/>
      <c r="O45" s="3"/>
      <c r="P45" s="3"/>
    </row>
    <row r="46" spans="2:16" x14ac:dyDescent="0.2">
      <c r="B46" s="19" t="s">
        <v>39</v>
      </c>
      <c r="C46" s="20">
        <f t="shared" ref="C46:I46" si="5">SUM(C17,C27,C35,C39,C44)</f>
        <v>5831.0999999999995</v>
      </c>
      <c r="D46" s="20">
        <f t="shared" si="5"/>
        <v>6866.2</v>
      </c>
      <c r="E46" s="20">
        <f t="shared" si="5"/>
        <v>7977.5999999999995</v>
      </c>
      <c r="F46" s="20">
        <f t="shared" si="5"/>
        <v>9064.6000000000022</v>
      </c>
      <c r="G46" s="20">
        <f t="shared" si="5"/>
        <v>10716.199999999999</v>
      </c>
      <c r="H46" s="20">
        <f t="shared" si="5"/>
        <v>12635.6</v>
      </c>
      <c r="I46" s="21">
        <f t="shared" si="5"/>
        <v>15949.9</v>
      </c>
      <c r="K46" s="5"/>
      <c r="L46" s="5"/>
      <c r="M46" s="22"/>
      <c r="N46" s="22"/>
      <c r="O46" s="22"/>
      <c r="P46" s="22"/>
    </row>
    <row r="48" spans="2:16" x14ac:dyDescent="0.2">
      <c r="B48" s="13" t="s">
        <v>40</v>
      </c>
    </row>
    <row r="49" spans="2:3" x14ac:dyDescent="0.2">
      <c r="B49" s="23" t="s">
        <v>41</v>
      </c>
    </row>
    <row r="50" spans="2:3" x14ac:dyDescent="0.2">
      <c r="B50" s="23" t="s">
        <v>42</v>
      </c>
    </row>
    <row r="51" spans="2:3" x14ac:dyDescent="0.2">
      <c r="B51" s="23" t="s">
        <v>43</v>
      </c>
    </row>
    <row r="52" spans="2:3" x14ac:dyDescent="0.2">
      <c r="B52" s="23" t="s">
        <v>44</v>
      </c>
    </row>
    <row r="53" spans="2:3" x14ac:dyDescent="0.2">
      <c r="B53" s="23" t="s">
        <v>45</v>
      </c>
      <c r="C53" s="24"/>
    </row>
    <row r="54" spans="2:3" x14ac:dyDescent="0.2">
      <c r="B54" s="23" t="s">
        <v>46</v>
      </c>
    </row>
    <row r="55" spans="2:3" x14ac:dyDescent="0.2">
      <c r="B55" s="23" t="s">
        <v>47</v>
      </c>
    </row>
    <row r="56" spans="2:3" x14ac:dyDescent="0.2">
      <c r="B56" s="25" t="s">
        <v>48</v>
      </c>
    </row>
  </sheetData>
  <hyperlinks>
    <hyperlink ref="B49" r:id="rId1" xr:uid="{00000000-0004-0000-0000-000000000000}"/>
    <hyperlink ref="B50" r:id="rId2" xr:uid="{00000000-0004-0000-0000-000001000000}"/>
    <hyperlink ref="B51" r:id="rId3" xr:uid="{00000000-0004-0000-0000-000002000000}"/>
    <hyperlink ref="B52" r:id="rId4" xr:uid="{00000000-0004-0000-0000-000003000000}"/>
    <hyperlink ref="B53" r:id="rId5" xr:uid="{00000000-0004-0000-0000-000004000000}"/>
    <hyperlink ref="B54" r:id="rId6" xr:uid="{00000000-0004-0000-0000-000005000000}"/>
    <hyperlink ref="B55" r:id="rId7" xr:uid="{00000000-0004-0000-0000-000006000000}"/>
    <hyperlink ref="B56" r:id="rId8" xr:uid="{00000000-0004-0000-0000-000007000000}"/>
  </hyperlinks>
  <pageMargins left="0.70866141732283472" right="0.70866141732283472" top="0.74803149606299213" bottom="0.74803149606299213" header="0.51181102362204722" footer="0.51181102362204722"/>
  <pageSetup paperSize="9" scale="5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76</TotalTime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Tabelle</vt:lpstr>
      <vt:lpstr>Tabelle!Area_stampa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</dc:creator>
  <dc:description/>
  <cp:lastModifiedBy>Adele Manzella</cp:lastModifiedBy>
  <cp:revision>14</cp:revision>
  <cp:lastPrinted>2020-05-21T08:47:19Z</cp:lastPrinted>
  <dcterms:created xsi:type="dcterms:W3CDTF">2016-01-09T10:09:51Z</dcterms:created>
  <dcterms:modified xsi:type="dcterms:W3CDTF">2020-05-21T09:38:10Z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